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 s="1"/>
  <c r="M6" i="1"/>
  <c r="N6" i="1" s="1"/>
  <c r="I7" i="1"/>
  <c r="L7" i="1" l="1"/>
  <c r="K7" i="1"/>
  <c r="J7" i="1"/>
  <c r="H7" i="1"/>
  <c r="G7" i="1"/>
  <c r="M7" i="1" s="1"/>
  <c r="N7" i="1" s="1"/>
</calcChain>
</file>

<file path=xl/sharedStrings.xml><?xml version="1.0" encoding="utf-8"?>
<sst xmlns="http://schemas.openxmlformats.org/spreadsheetml/2006/main" count="23" uniqueCount="17">
  <si>
    <t>市町村コード</t>
    <rPh sb="0" eb="3">
      <t>シチョウソン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</si>
  <si>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</si>
  <si>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</si>
  <si>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区分</t>
    <rPh sb="0" eb="2">
      <t>クブン</t>
    </rPh>
    <phoneticPr fontId="2"/>
  </si>
  <si>
    <t>対象年度</t>
    <rPh sb="0" eb="2">
      <t>タイショウ</t>
    </rPh>
    <rPh sb="2" eb="4">
      <t>ネンド</t>
    </rPh>
    <phoneticPr fontId="2"/>
  </si>
  <si>
    <t>総数（立法メートル）</t>
    <rPh sb="0" eb="2">
      <t>ソウスウ</t>
    </rPh>
    <rPh sb="3" eb="5">
      <t>リッポウ</t>
    </rPh>
    <phoneticPr fontId="2"/>
  </si>
  <si>
    <t>４・５月（立法メートル）</t>
    <rPh sb="3" eb="4">
      <t>ガツ</t>
    </rPh>
    <rPh sb="5" eb="7">
      <t>リッポウ</t>
    </rPh>
    <phoneticPr fontId="2"/>
  </si>
  <si>
    <t>６・７月（立法メートル）</t>
    <rPh sb="3" eb="4">
      <t>ガツ</t>
    </rPh>
    <rPh sb="5" eb="7">
      <t>リッポウ</t>
    </rPh>
    <phoneticPr fontId="2"/>
  </si>
  <si>
    <t>８・９月（立法メートル）</t>
    <rPh sb="3" eb="4">
      <t>ガツ</t>
    </rPh>
    <rPh sb="5" eb="7">
      <t>リッポウ</t>
    </rPh>
    <phoneticPr fontId="2"/>
  </si>
  <si>
    <t>10・11月（立法メートル）</t>
    <rPh sb="5" eb="6">
      <t>ガツ</t>
    </rPh>
    <rPh sb="7" eb="9">
      <t>リッポウ</t>
    </rPh>
    <phoneticPr fontId="2"/>
  </si>
  <si>
    <t>12・１月（立法メートル）</t>
    <rPh sb="4" eb="5">
      <t>ガツ</t>
    </rPh>
    <rPh sb="6" eb="8">
      <t>リッポウ</t>
    </rPh>
    <phoneticPr fontId="2"/>
  </si>
  <si>
    <t>２・３月（立法メートル）</t>
    <rPh sb="3" eb="4">
      <t>ガツ</t>
    </rPh>
    <rPh sb="5" eb="7">
      <t>リッポウ</t>
    </rPh>
    <phoneticPr fontId="2"/>
  </si>
  <si>
    <t>静岡県</t>
    <rPh sb="0" eb="3">
      <t>シズオカケン</t>
    </rPh>
    <phoneticPr fontId="2"/>
  </si>
  <si>
    <t>島田市</t>
    <rPh sb="0" eb="3">
      <t>シマダシ</t>
    </rPh>
    <phoneticPr fontId="2"/>
  </si>
  <si>
    <t>上水道</t>
    <rPh sb="0" eb="1">
      <t>ウエ</t>
    </rPh>
    <rPh sb="1" eb="3">
      <t>スイドウ</t>
    </rPh>
    <phoneticPr fontId="2"/>
  </si>
  <si>
    <t>月別有収水量（上水道）</t>
    <rPh sb="0" eb="2">
      <t>ツキベツ</t>
    </rPh>
    <rPh sb="2" eb="4">
      <t>ユウシュウ</t>
    </rPh>
    <rPh sb="4" eb="6">
      <t>スイリョウ</t>
    </rPh>
    <rPh sb="7" eb="8">
      <t>ウエ</t>
    </rPh>
    <rPh sb="8" eb="10">
      <t>スイドウ</t>
    </rPh>
    <phoneticPr fontId="2"/>
  </si>
  <si>
    <t>根拠：決算書参考P4,5　月別配水量及び有収水量</t>
    <rPh sb="0" eb="2">
      <t>コンキョ</t>
    </rPh>
    <rPh sb="3" eb="6">
      <t>ケッサンショ</t>
    </rPh>
    <rPh sb="6" eb="8">
      <t>サンコウ</t>
    </rPh>
    <rPh sb="13" eb="14">
      <t>ゲツ</t>
    </rPh>
    <rPh sb="14" eb="15">
      <t>ベツ</t>
    </rPh>
    <rPh sb="15" eb="17">
      <t>ハイスイ</t>
    </rPh>
    <rPh sb="17" eb="18">
      <t>リョウ</t>
    </rPh>
    <rPh sb="18" eb="19">
      <t>オヨ</t>
    </rPh>
    <rPh sb="20" eb="22">
      <t>ユウシュウ</t>
    </rPh>
    <rPh sb="22" eb="24">
      <t>スイリョウ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</si>
</sst>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38" fontId="0" fillId="0" borderId="0" xfId="1" applyFont="1" applyAlignment="1"/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12" customWidth="1"/>
    <col min="2" max="3" width="11" bestFit="1" customWidth="1"/>
    <col min="4" max="4" width="7.125" bestFit="1" customWidth="1"/>
    <col min="6" max="6" width="21.375" bestFit="1" customWidth="1"/>
    <col min="7" max="9" width="25.5" bestFit="1" customWidth="1"/>
    <col min="10" max="10" width="25.625" bestFit="1" customWidth="1"/>
    <col min="11" max="11" width="25.75" bestFit="1" customWidth="1"/>
    <col min="12" max="12" width="25.5" bestFit="1" customWidth="1"/>
    <col min="13" max="14" width="10.5" bestFit="1" customWidth="1"/>
  </cols>
  <sheetData>
    <row r="1" spans="1:14" x14ac:dyDescent="0.4">
      <c r="A1" t="s">
        <v>15</v>
      </c>
    </row>
    <row r="2" spans="1:14" x14ac:dyDescent="0.4">
      <c r="A2" t="s">
        <v>16</v>
      </c>
    </row>
    <row r="4" spans="1:14" x14ac:dyDescent="0.4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</row>
    <row r="5" spans="1:14" x14ac:dyDescent="0.4">
      <c r="A5">
        <v>222097</v>
      </c>
      <c r="B5" t="s">
        <v>12</v>
      </c>
      <c r="C5" t="s">
        <v>13</v>
      </c>
      <c r="D5" t="s">
        <v>14</v>
      </c>
      <c r="E5">
        <v>2020</v>
      </c>
      <c r="F5" s="1">
        <v>8848399</v>
      </c>
      <c r="G5" s="1">
        <v>1466238</v>
      </c>
      <c r="H5" s="1">
        <v>1484683</v>
      </c>
      <c r="I5" s="1">
        <v>1520954</v>
      </c>
      <c r="J5" s="1">
        <v>1452307</v>
      </c>
      <c r="K5" s="1">
        <v>1502663</v>
      </c>
      <c r="L5" s="1">
        <v>1421554</v>
      </c>
      <c r="M5" s="2">
        <f>SUM(G5:L5)</f>
        <v>8848399</v>
      </c>
      <c r="N5" s="2">
        <f>F5-M5</f>
        <v>0</v>
      </c>
    </row>
    <row r="6" spans="1:14" x14ac:dyDescent="0.4">
      <c r="A6">
        <v>222097</v>
      </c>
      <c r="B6" t="s">
        <v>12</v>
      </c>
      <c r="C6" t="s">
        <v>13</v>
      </c>
      <c r="D6" t="s">
        <v>14</v>
      </c>
      <c r="E6">
        <v>2021</v>
      </c>
      <c r="F6" s="1">
        <v>8987102</v>
      </c>
      <c r="G6" s="1">
        <v>1467708</v>
      </c>
      <c r="H6" s="1">
        <v>1503677</v>
      </c>
      <c r="I6" s="1">
        <v>1544824</v>
      </c>
      <c r="J6" s="1">
        <v>1502359</v>
      </c>
      <c r="K6" s="1">
        <v>1515427</v>
      </c>
      <c r="L6" s="1">
        <v>1453107</v>
      </c>
      <c r="M6" s="2">
        <f>SUM(G6:L6)</f>
        <v>8987102</v>
      </c>
      <c r="N6" s="2">
        <f>F6-M6</f>
        <v>0</v>
      </c>
    </row>
    <row r="7" spans="1:14" x14ac:dyDescent="0.4">
      <c r="A7">
        <v>222097</v>
      </c>
      <c r="B7" t="s">
        <v>12</v>
      </c>
      <c r="C7" t="s">
        <v>13</v>
      </c>
      <c r="D7" t="s">
        <v>14</v>
      </c>
      <c r="E7">
        <v>2022</v>
      </c>
      <c r="F7" s="1">
        <v>8753482</v>
      </c>
      <c r="G7" s="1">
        <f>519188+590707+254118+85691</f>
        <v>1449704</v>
      </c>
      <c r="H7" s="1">
        <f>536243+589517+253803+87120</f>
        <v>1466683</v>
      </c>
      <c r="I7" s="1">
        <f>550501+610693+257037+88929</f>
        <v>1507160</v>
      </c>
      <c r="J7" s="1">
        <f>534568+582345+255221+97970</f>
        <v>1470104</v>
      </c>
      <c r="K7" s="1">
        <f>527312+601377+258644+83781</f>
        <v>1471114</v>
      </c>
      <c r="L7" s="1">
        <f>534142+620+541476+235241+77238</f>
        <v>1388717</v>
      </c>
      <c r="M7" s="2">
        <f>SUM(G7:L7)</f>
        <v>8753482</v>
      </c>
      <c r="N7" s="2">
        <f>F7-M7</f>
        <v>0</v>
      </c>
    </row>
  </sheetData>
  <phoneticPr fontId="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2023-11-06T01:50:48Z</dcterms:modified>
</cp:coreProperties>
</file>